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4" i="1"/>
</calcChain>
</file>

<file path=xl/sharedStrings.xml><?xml version="1.0" encoding="utf-8"?>
<sst xmlns="http://schemas.openxmlformats.org/spreadsheetml/2006/main" count="274" uniqueCount="199">
  <si>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</si>
  <si>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</si>
  <si>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</si>
  <si>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</si>
  <si>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</si>
  <si>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</si>
  <si>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</si>
  <si>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</si>
  <si>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</si>
  <si>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</si>
  <si>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</si>
  <si>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0703151000048</t>
  </si>
  <si>
    <t>Урванский филиал</t>
  </si>
  <si>
    <t>79887238024</t>
  </si>
  <si>
    <t>ООО "САД"</t>
  </si>
  <si>
    <t>1.1</t>
  </si>
  <si>
    <t>КБР,Урванский район,с.Герменчик (за чертой н.пункта)</t>
  </si>
  <si>
    <t xml:space="preserve"> &gt; ГЕРМЕНЧИК &gt; сн2 &gt; Ф-428</t>
  </si>
  <si>
    <t>Склад</t>
  </si>
  <si>
    <t>31.10.2024, 13:00:00</t>
  </si>
  <si>
    <t>1.2</t>
  </si>
  <si>
    <t>КБР,Урванский район,с.Герменчик(за чертой н.п.)</t>
  </si>
  <si>
    <t>Сад</t>
  </si>
  <si>
    <t>У-233г</t>
  </si>
  <si>
    <t>г_Нарткала</t>
  </si>
  <si>
    <t>79286920650</t>
  </si>
  <si>
    <t>ООО "Сервисстрой"</t>
  </si>
  <si>
    <t>2.1</t>
  </si>
  <si>
    <t>КБР, Урванский район, г.Нарткала,ул.Гурфова,68</t>
  </si>
  <si>
    <t xml:space="preserve"> &gt; Нарткала-10 &gt; СН-2 &gt; Ф-619,ТП-351</t>
  </si>
  <si>
    <t>ЦЕХ</t>
  </si>
  <si>
    <t>0703161000003</t>
  </si>
  <si>
    <t>79674243639</t>
  </si>
  <si>
    <t>ООО "Пастилушка"</t>
  </si>
  <si>
    <t>3.1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</si>
  <si>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</si>
  <si>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</si>
  <si>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</si>
  <si>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3.2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</si>
  <si>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</si>
  <si>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</si>
  <si>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</si>
  <si>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3.3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</si>
  <si>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</si>
  <si>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</si>
  <si>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</si>
  <si>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0703161000071</t>
  </si>
  <si>
    <t>79295488888</t>
  </si>
  <si>
    <t>ИП Шукаева М.А.</t>
  </si>
  <si>
    <t>4.1</t>
  </si>
  <si>
    <t>КБР, Урванский район, с.Урвань за чертой населенного пункта</t>
  </si>
  <si>
    <t xml:space="preserve"> &gt; НАРТКАЛА &gt; СН-2 &gt; Ф-619 ТП-436 ИП Шукаева М.А.</t>
  </si>
  <si>
    <t>С/х объект</t>
  </si>
  <si>
    <t>0703161000093</t>
  </si>
  <si>
    <t>79287189168</t>
  </si>
  <si>
    <t>ООО "СЗ "Диск"</t>
  </si>
  <si>
    <t>5.1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</si>
  <si>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</si>
  <si>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</si>
  <si>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</si>
  <si>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У-476</t>
  </si>
  <si>
    <t>79287094946</t>
  </si>
  <si>
    <t>ОАО "АКАЭМ"</t>
  </si>
  <si>
    <t>6.1</t>
  </si>
  <si>
    <t>КБР,Урванский район,с.Морзох за чертой населенного пункта</t>
  </si>
  <si>
    <t xml:space="preserve"> &gt; НАРТКАЛА &gt; СН-2 &gt; Ф-65,ТП-20</t>
  </si>
  <si>
    <t>п/х Морзох</t>
  </si>
  <si>
    <t>6.2</t>
  </si>
  <si>
    <t>КБР,Урванский район,с.Морзох (за чертой н.п.)</t>
  </si>
  <si>
    <t>Фруктохранилище новое</t>
  </si>
  <si>
    <t>6.3</t>
  </si>
  <si>
    <t xml:space="preserve"> &gt; НАРТКАЛА &gt; СН-2 &gt; Ф-65,ТП-37</t>
  </si>
  <si>
    <t>фруктохранилище</t>
  </si>
  <si>
    <t>У-485</t>
  </si>
  <si>
    <t>79280820353</t>
  </si>
  <si>
    <t>ООО"Инновационная агрофирма "Деметра"</t>
  </si>
  <si>
    <t>7.1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</si>
  <si>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</si>
  <si>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</si>
  <si>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</si>
  <si>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7.2</t>
  </si>
  <si>
    <t>КБР,Урванский район, с.Ст. Черек, за чертой населенного пункта</t>
  </si>
  <si>
    <t xml:space="preserve"> &gt; ПСЫГАНСУ &gt; НН &gt; Ф-1013,ТП-10,У-485 ООО"Деметра",плод.сад</t>
  </si>
  <si>
    <t>плодоносящий сад</t>
  </si>
  <si>
    <t>У-517</t>
  </si>
  <si>
    <t>79034928811</t>
  </si>
  <si>
    <t>ООО"Агро-07"</t>
  </si>
  <si>
    <t>8.1</t>
  </si>
  <si>
    <t>КБР,Урванский район,с.Герменчик за чертой населенного пункта</t>
  </si>
  <si>
    <t xml:space="preserve"> &gt; ГЕРМЕНЧИК &gt; НН &gt; Ф-423,ТП-3,У-517,ООО"Агро-07" р/т-2</t>
  </si>
  <si>
    <t>холодильник (сети Оборонэнерго)</t>
  </si>
  <si>
    <t>8.2</t>
  </si>
  <si>
    <t>КБР , Урванский район , с.Герменчик, ул. Советская , 1</t>
  </si>
  <si>
    <t xml:space="preserve"> &gt; ГЕРМЕНЧИК &gt; сн2 &gt; Ф-429,ТП-3 косервный завод ООО "Агро 07"</t>
  </si>
  <si>
    <t>Консервный завод</t>
  </si>
  <si>
    <t>8.3</t>
  </si>
  <si>
    <t>КБР, Урванский район, с.Герменчик, за чертой н/п</t>
  </si>
  <si>
    <t xml:space="preserve"> &gt; ГЕРМЕНЧИК &gt; сн2 &gt; Ф-423 опора №3/9 ООО "Агро 07"</t>
  </si>
  <si>
    <t>Холодильник №3</t>
  </si>
  <si>
    <t>8.4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</si>
  <si>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</si>
  <si>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</si>
  <si>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</si>
  <si>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8.5</t>
  </si>
  <si>
    <t xml:space="preserve"> &gt; ГЕРМЕНЧИК &gt; сн2 &gt; Ф426,ТП-8</t>
  </si>
  <si>
    <t>Капельное орошение голубики</t>
  </si>
  <si>
    <t>8.6</t>
  </si>
  <si>
    <t>КБР, Урванский район,с.Герменчик за чертой населенного пункта</t>
  </si>
  <si>
    <t xml:space="preserve"> &gt; ГЕРМЕНЧИК &gt; сн2 &gt; Ф-426, ТП-17 ,оп.№ 144, Агро-07</t>
  </si>
  <si>
    <t>Плод.сад ООО"Агро-07"</t>
  </si>
  <si>
    <t>8.7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</si>
  <si>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</si>
  <si>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</si>
  <si>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</si>
  <si>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0703151000014</t>
  </si>
  <si>
    <t>79289147500</t>
  </si>
  <si>
    <t>ООО "Экосад"</t>
  </si>
  <si>
    <t>9.1</t>
  </si>
  <si>
    <t>КБР,Урванский район,с.Псынабо (за чертой н.пункта)</t>
  </si>
  <si>
    <t xml:space="preserve"> &gt; ЦРП "КАХУН" &gt; СН-2 &gt; Ф-500, оп.№131</t>
  </si>
  <si>
    <t>9.2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</si>
  <si>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</si>
  <si>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</si>
  <si>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</si>
  <si>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0703151000018</t>
  </si>
  <si>
    <t>79286901271</t>
  </si>
  <si>
    <t>ООО "ЮГАГРОГРУПП"</t>
  </si>
  <si>
    <t>10.1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</si>
  <si>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</si>
  <si>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</si>
  <si>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</si>
  <si>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10.2</t>
  </si>
  <si>
    <t xml:space="preserve"> &gt; ГЕРМЕНЧИК &gt; сн2 &gt; Ф-428 ТП-11 ООО "Югагрогрупп"</t>
  </si>
  <si>
    <t>0703151000028</t>
  </si>
  <si>
    <t>79280774175</t>
  </si>
  <si>
    <t>ООО "Анжелина"</t>
  </si>
  <si>
    <t>11.1</t>
  </si>
  <si>
    <t>КБР,Урванский район,с.Псыкод, за чертой н.п.</t>
  </si>
  <si>
    <t xml:space="preserve"> &gt; ЦРП "КАХУН" &gt; Ф-500</t>
  </si>
  <si>
    <t>Сад Псыкод</t>
  </si>
  <si>
    <t>11.2</t>
  </si>
  <si>
    <t>КБР,Урванский район,с.Псыкод, за чертой н/п</t>
  </si>
  <si>
    <t xml:space="preserve"> &gt; ЦРП "КАХУН" &gt; СН-2 &gt; Ф-500 ТП-22 опора №262</t>
  </si>
  <si>
    <t>11.3</t>
  </si>
  <si>
    <t>Сад Герменчик</t>
  </si>
  <si>
    <t>11.4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</si>
  <si>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</si>
  <si>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</si>
  <si>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</si>
  <si>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11.5</t>
  </si>
  <si>
    <t>Поле №370</t>
  </si>
  <si>
    <t>0703151000007</t>
  </si>
  <si>
    <t>79034920849</t>
  </si>
  <si>
    <t>ИП Архестов З.М.</t>
  </si>
  <si>
    <t>12.1</t>
  </si>
  <si>
    <t>КБР,Урванский район,с.Псынабо(за чертой н/п)</t>
  </si>
  <si>
    <t xml:space="preserve"> &gt; ЦРП "КАХУН" &gt; Ф-500 оп.№101А</t>
  </si>
  <si>
    <t>0703151000031</t>
  </si>
  <si>
    <t>ООО "АгроМир"</t>
  </si>
  <si>
    <t>13.1</t>
  </si>
  <si>
    <t>КБР,Урванский район,с.Герменчик(за чертой н.пункта)</t>
  </si>
  <si>
    <t>АгроМир</t>
  </si>
  <si>
    <t>13.2</t>
  </si>
  <si>
    <t>КБР, Урванский район, с Герменчик, за чертой н/п</t>
  </si>
  <si>
    <t xml:space="preserve"> &gt; ГЕРМЕНЧИК &gt; сн2 &gt; Ф-428, ТП4</t>
  </si>
  <si>
    <t>Птичник</t>
  </si>
  <si>
    <t>0703151000079</t>
  </si>
  <si>
    <t>79626511207</t>
  </si>
  <si>
    <t>ООО "АММА"</t>
  </si>
  <si>
    <t>14.1</t>
  </si>
  <si>
    <t>КБР,Урванский район,с.Урвань,(за чертой н.п.)</t>
  </si>
  <si>
    <t xml:space="preserve"> &gt; ЗАВОДСКАЯ &gt; сн2 &gt; Ф-101,опора №90/5</t>
  </si>
  <si>
    <t>14.2</t>
  </si>
  <si>
    <t>КБР, Урванский район, с.Урвань, за чертой н/п</t>
  </si>
  <si>
    <t xml:space="preserve"> &gt; ЦРП "ЧЕРЕК" &gt; СН-2 &gt; Ф-106 опора №35/35 ООО "Амма"</t>
  </si>
  <si>
    <t>Производственное здание</t>
  </si>
  <si>
    <t>0703151000095</t>
  </si>
  <si>
    <t>79604271477</t>
  </si>
  <si>
    <t>ООО "К-Авто-Транс-Универсал"</t>
  </si>
  <si>
    <t>15.1</t>
  </si>
  <si>
    <t>КБР,Урванский район, с.Урвань(за чертой н.п.)</t>
  </si>
  <si>
    <t xml:space="preserve"> &gt; КАХУН &gt; СН2 &gt; Ф-435</t>
  </si>
  <si>
    <t>0703151000108</t>
  </si>
  <si>
    <t>79034257057</t>
  </si>
  <si>
    <t>Шогенов М.С.</t>
  </si>
  <si>
    <t>16.1</t>
  </si>
  <si>
    <t>КБР,Урванский район,с.Урвань(за чертой н.п.)</t>
  </si>
  <si>
    <t xml:space="preserve"> &gt; ПСЫГАНСУ &gt; СН-2 &gt; Ф-101,ТП-23</t>
  </si>
  <si>
    <t>0703151000143</t>
  </si>
  <si>
    <t>ИП Есанкулов Р.А.</t>
  </si>
  <si>
    <t>17.1</t>
  </si>
  <si>
    <t>КБР, Урванский район, с. Старый Черек, за чертой населенного пункта</t>
  </si>
  <si>
    <t xml:space="preserve"> &gt; ПСЫГАНСУ &gt; СН-2 &gt; Ф-1013,ТП-18</t>
  </si>
  <si>
    <t>Производственная база</t>
  </si>
  <si>
    <t>17.2</t>
  </si>
  <si>
    <t>КБР,Урванский район,с Урвань,за чертой н.п.</t>
  </si>
  <si>
    <t>Пеплоблочный цех</t>
  </si>
  <si>
    <t>17.3</t>
  </si>
  <si>
    <t>Реестр врученных уведомлений через СМС (обновление даты) 22.10.2024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</si>
</sst>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3" fillId="3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04111_&#1054;&#1090;&#1095;&#1077;&#1090;%20&#1087;&#1086;%20&#1086;&#1090;&#1087;&#1088;&#1072;&#1074;&#1083;&#1077;&#1085;&#1085;&#1099;&#1084;%20&#1089;&#1086;&#1086;&#1073;&#1097;&#1077;&#1085;&#1080;&#1103;&#1084;%20&#1056;&#1050;_24-10-24_16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79034928811</v>
          </cell>
          <cell r="E9" t="str">
            <v>31.10.2024 1240570.28</v>
          </cell>
          <cell r="F9" t="str">
            <v>2024-10-24</v>
          </cell>
          <cell r="G9" t="str">
            <v>16:39:02</v>
          </cell>
          <cell r="H9" t="str">
            <v>2024-10-24</v>
          </cell>
          <cell r="I9" t="str">
            <v>16:39:03</v>
          </cell>
          <cell r="J9" t="str">
            <v>ROSSETI_KBR</v>
          </cell>
          <cell r="K9" t="str">
            <v>Долг за э/э 1240570.28 руб. Отключение с 31.10.2024.</v>
          </cell>
          <cell r="L9" t="str">
            <v>доставлено</v>
          </cell>
        </row>
        <row r="10">
          <cell r="C10" t="str">
            <v>79286901271</v>
          </cell>
          <cell r="E10" t="str">
            <v>31.10.2024 230384.27</v>
          </cell>
          <cell r="F10" t="str">
            <v>2024-10-24</v>
          </cell>
          <cell r="G10" t="str">
            <v>16:39:02</v>
          </cell>
          <cell r="H10" t="str">
            <v>2024-10-24</v>
          </cell>
          <cell r="I10" t="str">
            <v>16:39:03</v>
          </cell>
          <cell r="J10" t="str">
            <v>ROSSETI_KBR</v>
          </cell>
          <cell r="K10" t="str">
            <v>Долг за э/э 230384.27 руб. Отключение с 31.10.2024.</v>
          </cell>
          <cell r="L10" t="str">
            <v>доставлено</v>
          </cell>
        </row>
        <row r="11">
          <cell r="C11" t="str">
            <v>79287189168</v>
          </cell>
          <cell r="E11" t="str">
            <v>31.10.2024 9661.09</v>
          </cell>
          <cell r="F11" t="str">
            <v>2024-10-24</v>
          </cell>
          <cell r="G11" t="str">
            <v>16:39:02</v>
          </cell>
          <cell r="H11" t="str">
            <v>2024-10-24</v>
          </cell>
          <cell r="I11" t="str">
            <v>16:39:03</v>
          </cell>
          <cell r="J11" t="str">
            <v>ROSSETI_KBR</v>
          </cell>
          <cell r="K11" t="str">
            <v>Долг за э/э 9661.09 руб. Отключение с 31.10.2024.</v>
          </cell>
          <cell r="L11" t="str">
            <v>доставлено</v>
          </cell>
        </row>
        <row r="12">
          <cell r="C12" t="str">
            <v>79289147500</v>
          </cell>
          <cell r="E12" t="str">
            <v>31.10.2024 1378876.04</v>
          </cell>
          <cell r="F12" t="str">
            <v>2024-10-24</v>
          </cell>
          <cell r="G12" t="str">
            <v>16:39:02</v>
          </cell>
          <cell r="H12" t="str">
            <v>2024-10-24</v>
          </cell>
          <cell r="I12" t="str">
            <v>16:39:04</v>
          </cell>
          <cell r="J12" t="str">
            <v>ROSSETI_KBR</v>
          </cell>
          <cell r="K12" t="str">
            <v>Долг за э/э 1378876.04 руб. Отключение с 31.10.2024.</v>
          </cell>
          <cell r="L12" t="str">
            <v>доставлено</v>
          </cell>
        </row>
        <row r="13">
          <cell r="C13" t="str">
            <v>79295488888</v>
          </cell>
          <cell r="E13" t="str">
            <v>31.10.2024 7480.92</v>
          </cell>
          <cell r="F13" t="str">
            <v>2024-10-24</v>
          </cell>
          <cell r="G13" t="str">
            <v>16:39:02</v>
          </cell>
          <cell r="H13" t="str">
            <v>2024-10-24</v>
          </cell>
          <cell r="I13" t="str">
            <v>16:39:06</v>
          </cell>
          <cell r="J13" t="str">
            <v>ROSSETI_KBR</v>
          </cell>
          <cell r="K13" t="str">
            <v>Долг за э/э 7480.92 руб. Отключение с 31.10.2024.</v>
          </cell>
          <cell r="L13" t="str">
            <v>доставлено</v>
          </cell>
        </row>
        <row r="14">
          <cell r="C14" t="str">
            <v>79887238024</v>
          </cell>
          <cell r="E14" t="str">
            <v>31.10.2024 23660</v>
          </cell>
          <cell r="F14" t="str">
            <v>2024-10-24</v>
          </cell>
          <cell r="G14" t="str">
            <v>16:39:02</v>
          </cell>
          <cell r="H14" t="str">
            <v>2024-10-24</v>
          </cell>
          <cell r="I14" t="str">
            <v>16:39:06</v>
          </cell>
          <cell r="J14" t="str">
            <v>ROSSETI_KBR</v>
          </cell>
          <cell r="K14" t="str">
            <v>Долг за э/э 23660 руб. Отключение с 31.10.2024.</v>
          </cell>
          <cell r="L14" t="str">
            <v>доставлено</v>
          </cell>
        </row>
        <row r="15">
          <cell r="C15" t="str">
            <v>79286920650</v>
          </cell>
          <cell r="E15" t="str">
            <v>31.10.2024 14675.6</v>
          </cell>
          <cell r="F15" t="str">
            <v>2024-10-24</v>
          </cell>
          <cell r="G15" t="str">
            <v>16:39:02</v>
          </cell>
          <cell r="H15" t="str">
            <v>2024-10-24</v>
          </cell>
          <cell r="I15" t="str">
            <v>16:39:07</v>
          </cell>
          <cell r="J15" t="str">
            <v>ROSSETI_KBR</v>
          </cell>
          <cell r="K15" t="str">
            <v>Долг за э/э 14675.6 руб. Отключение с 31.10.2024.</v>
          </cell>
          <cell r="L15" t="str">
            <v>доставлено</v>
          </cell>
        </row>
        <row r="16">
          <cell r="C16" t="str">
            <v>79604271477</v>
          </cell>
          <cell r="E16" t="str">
            <v>31.10.2024 58174.3</v>
          </cell>
          <cell r="F16" t="str">
            <v>2024-10-24</v>
          </cell>
          <cell r="G16" t="str">
            <v>16:39:02</v>
          </cell>
          <cell r="H16" t="str">
            <v>2024-10-24</v>
          </cell>
          <cell r="I16" t="str">
            <v>16:39:07</v>
          </cell>
          <cell r="J16" t="str">
            <v>ROSSETI_KBR</v>
          </cell>
          <cell r="K16" t="str">
            <v>Долг за э/э 58174.3 руб. Отключение с 31.10.2024.</v>
          </cell>
          <cell r="L16" t="str">
            <v>доставлено</v>
          </cell>
        </row>
        <row r="17">
          <cell r="C17" t="str">
            <v>79280820353</v>
          </cell>
          <cell r="E17" t="str">
            <v>31.10.2024 78223.67</v>
          </cell>
          <cell r="F17" t="str">
            <v>2024-10-24</v>
          </cell>
          <cell r="G17" t="str">
            <v>16:39:02</v>
          </cell>
          <cell r="H17" t="str">
            <v>2024-10-24</v>
          </cell>
          <cell r="I17" t="str">
            <v>16:39:08</v>
          </cell>
          <cell r="J17" t="str">
            <v>ROSSETI_KBR</v>
          </cell>
          <cell r="K17" t="str">
            <v>Долг за э/э 78223.67 руб. Отключение с 31.10.2024.</v>
          </cell>
          <cell r="L17" t="str">
            <v>доставлено</v>
          </cell>
        </row>
        <row r="18">
          <cell r="C18" t="str">
            <v>79674243639</v>
          </cell>
          <cell r="E18" t="str">
            <v>31.10.2024 1355952.28</v>
          </cell>
          <cell r="F18" t="str">
            <v>2024-10-24</v>
          </cell>
          <cell r="G18" t="str">
            <v>16:39:02</v>
          </cell>
          <cell r="H18" t="str">
            <v>2024-10-24</v>
          </cell>
          <cell r="I18" t="str">
            <v>16:39:08</v>
          </cell>
          <cell r="J18" t="str">
            <v>ROSSETI_KBR</v>
          </cell>
          <cell r="K18" t="str">
            <v>Долг за э/э 1355952.28 руб. Отключение с 31.10.2024.</v>
          </cell>
          <cell r="L18" t="str">
            <v>доставлено</v>
          </cell>
        </row>
        <row r="19">
          <cell r="C19" t="str">
            <v>79034920849</v>
          </cell>
          <cell r="E19" t="str">
            <v>31.10.2024 986.11</v>
          </cell>
          <cell r="F19" t="str">
            <v>2024-10-24</v>
          </cell>
          <cell r="G19" t="str">
            <v>16:39:02</v>
          </cell>
          <cell r="H19" t="str">
            <v>2024-10-24</v>
          </cell>
          <cell r="I19" t="str">
            <v>16:39:11</v>
          </cell>
          <cell r="J19" t="str">
            <v>ROSSETI_KBR</v>
          </cell>
          <cell r="K19" t="str">
            <v>Долг за э/э 986.11 руб. Отключение с 31.10.2024.</v>
          </cell>
          <cell r="L19" t="str">
            <v>доставлено</v>
          </cell>
        </row>
        <row r="20">
          <cell r="C20" t="str">
            <v>79626511207</v>
          </cell>
          <cell r="E20" t="str">
            <v>31.10.2024 220783.61</v>
          </cell>
          <cell r="F20" t="str">
            <v>2024-10-24</v>
          </cell>
          <cell r="G20" t="str">
            <v>16:39:02</v>
          </cell>
          <cell r="H20" t="str">
            <v>2024-10-24</v>
          </cell>
          <cell r="I20" t="str">
            <v>16:39:12</v>
          </cell>
          <cell r="J20" t="str">
            <v>ROSSETI_KBR</v>
          </cell>
          <cell r="K20" t="str">
            <v>Долг за э/э 220783.61 руб. Отключение с 31.10.2024.</v>
          </cell>
          <cell r="L20" t="str">
            <v>доставлено</v>
          </cell>
        </row>
        <row r="21">
          <cell r="C21" t="str">
            <v>79034257057</v>
          </cell>
          <cell r="E21" t="str">
            <v>31.10.2024 5992.06</v>
          </cell>
          <cell r="F21" t="str">
            <v>2024-10-24</v>
          </cell>
          <cell r="G21" t="str">
            <v>16:39:02</v>
          </cell>
          <cell r="H21" t="str">
            <v>2024-10-24</v>
          </cell>
          <cell r="I21" t="str">
            <v>16:39:14</v>
          </cell>
          <cell r="J21" t="str">
            <v>ROSSETI_KBR</v>
          </cell>
          <cell r="K21" t="str">
            <v>Долг за э/э 5992.06 руб. Отключение с 31.10.2024.</v>
          </cell>
          <cell r="L21" t="str">
            <v>доставлено</v>
          </cell>
        </row>
        <row r="22">
          <cell r="C22" t="str">
            <v>79287094946</v>
          </cell>
          <cell r="E22" t="str">
            <v>31.10.2024 196048.32</v>
          </cell>
          <cell r="F22" t="str">
            <v>2024-10-24</v>
          </cell>
          <cell r="G22" t="str">
            <v>16:39:02</v>
          </cell>
          <cell r="H22" t="str">
            <v>2024-10-24</v>
          </cell>
          <cell r="I22" t="str">
            <v>16:40:40</v>
          </cell>
          <cell r="J22" t="str">
            <v>ROSSETI_KBR</v>
          </cell>
          <cell r="K22" t="str">
            <v>Долг за э/э 196048.32 руб. Отключение с 31.10.2024.</v>
          </cell>
          <cell r="L22" t="str">
            <v>доставлено</v>
          </cell>
        </row>
        <row r="23">
          <cell r="C23" t="str">
            <v>79280774175</v>
          </cell>
          <cell r="E23" t="str">
            <v>31.10.2024 491467.86 25.09.19</v>
          </cell>
          <cell r="F23" t="str">
            <v>2024-10-24</v>
          </cell>
          <cell r="G23" t="str">
            <v>16:39:02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491467.86 руб. Отключение с 31.10.2024.</v>
          </cell>
          <cell r="L2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zoomScale="80" zoomScaleNormal="80" workbookViewId="0">
      <selection activeCell="K56" sqref="K5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198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23660</v>
      </c>
      <c r="J4" s="15"/>
      <c r="K4" s="19" t="str">
        <f>VLOOKUP(D4,'[1]Отчёт по доставленным'!$C$9:$L$23,10,0)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доставленным'!$C$9:$L$23,10,0)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17</v>
      </c>
      <c r="H6" s="17" t="s">
        <v>22</v>
      </c>
      <c r="I6" s="18"/>
      <c r="J6" s="15" t="s">
        <v>19</v>
      </c>
      <c r="K6" s="19" t="e">
        <f>VLOOKUP(D6,'[1]Отчёт по доставленным'!$C$9:$L$23,10,0)</f>
        <v>#N/A</v>
      </c>
    </row>
    <row r="7" spans="1:11" x14ac:dyDescent="0.25">
      <c r="A7" s="13">
        <v>2</v>
      </c>
      <c r="B7" s="14" t="s">
        <v>23</v>
      </c>
      <c r="C7" s="14" t="s">
        <v>24</v>
      </c>
      <c r="D7" s="14" t="s">
        <v>25</v>
      </c>
      <c r="E7" s="15" t="s">
        <v>26</v>
      </c>
      <c r="F7" s="16"/>
      <c r="G7" s="16"/>
      <c r="H7" s="17"/>
      <c r="I7" s="18">
        <v>14675.6</v>
      </c>
      <c r="J7" s="15"/>
      <c r="K7" s="19" t="str">
        <f>VLOOKUP(D7,'[1]Отчёт по доставленным'!$C$9:$L$23,10,0)</f>
        <v>доставлено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доставленным'!$C$9:$L$23,10,0)</f>
        <v>#N/A</v>
      </c>
    </row>
    <row r="9" spans="1:11" x14ac:dyDescent="0.25">
      <c r="A9" s="13">
        <v>3</v>
      </c>
      <c r="B9" s="14" t="s">
        <v>31</v>
      </c>
      <c r="C9" s="14" t="s">
        <v>24</v>
      </c>
      <c r="D9" s="14" t="s">
        <v>32</v>
      </c>
      <c r="E9" s="15" t="s">
        <v>33</v>
      </c>
      <c r="F9" s="16"/>
      <c r="G9" s="16"/>
      <c r="H9" s="17"/>
      <c r="I9" s="18">
        <v>1355952.28</v>
      </c>
      <c r="J9" s="15"/>
      <c r="K9" s="19" t="str">
        <f>VLOOKUP(D9,'[1]Отчёт по доставленным'!$C$9:$L$23,10,0)</f>
        <v>доставлено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доставленным'!$C$9:$L$23,10,0)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доставленным'!$C$9:$L$23,10,0)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43</v>
      </c>
      <c r="G12" s="16" t="s">
        <v>44</v>
      </c>
      <c r="H12" s="17" t="s">
        <v>45</v>
      </c>
      <c r="I12" s="18"/>
      <c r="J12" s="15" t="s">
        <v>19</v>
      </c>
      <c r="K12" s="19" t="e">
        <f>VLOOKUP(D12,'[1]Отчёт по доставленным'!$C$9:$L$23,10,0)</f>
        <v>#N/A</v>
      </c>
    </row>
    <row r="13" spans="1:11" x14ac:dyDescent="0.25">
      <c r="A13" s="13">
        <v>4</v>
      </c>
      <c r="B13" s="14" t="s">
        <v>46</v>
      </c>
      <c r="C13" s="14" t="s">
        <v>24</v>
      </c>
      <c r="D13" s="14" t="s">
        <v>47</v>
      </c>
      <c r="E13" s="15" t="s">
        <v>48</v>
      </c>
      <c r="F13" s="16"/>
      <c r="G13" s="16"/>
      <c r="H13" s="17"/>
      <c r="I13" s="18">
        <v>7480.92</v>
      </c>
      <c r="J13" s="15"/>
      <c r="K13" s="19" t="str">
        <f>VLOOKUP(D13,'[1]Отчёт по доставленным'!$C$9:$L$23,10,0)</f>
        <v>доставлено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доставленным'!$C$9:$L$23,10,0)</f>
        <v>#N/A</v>
      </c>
    </row>
    <row r="15" spans="1:11" x14ac:dyDescent="0.25">
      <c r="A15" s="13">
        <v>5</v>
      </c>
      <c r="B15" s="14" t="s">
        <v>53</v>
      </c>
      <c r="C15" s="14" t="s">
        <v>24</v>
      </c>
      <c r="D15" s="14" t="s">
        <v>54</v>
      </c>
      <c r="E15" s="15" t="s">
        <v>55</v>
      </c>
      <c r="F15" s="16"/>
      <c r="G15" s="16"/>
      <c r="H15" s="17"/>
      <c r="I15" s="18">
        <v>9661.09</v>
      </c>
      <c r="J15" s="15"/>
      <c r="K15" s="19" t="str">
        <f>VLOOKUP(D15,'[1]Отчёт по доставленным'!$C$9:$L$23,10,0)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доставленным'!$C$9:$L$23,10,0)</f>
        <v>#N/A</v>
      </c>
    </row>
    <row r="17" spans="1:11" x14ac:dyDescent="0.25">
      <c r="A17" s="13">
        <v>6</v>
      </c>
      <c r="B17" s="14" t="s">
        <v>60</v>
      </c>
      <c r="C17" s="14" t="s">
        <v>12</v>
      </c>
      <c r="D17" s="14" t="s">
        <v>61</v>
      </c>
      <c r="E17" s="15" t="s">
        <v>62</v>
      </c>
      <c r="F17" s="16"/>
      <c r="G17" s="16"/>
      <c r="H17" s="17"/>
      <c r="I17" s="18">
        <v>196048.32</v>
      </c>
      <c r="J17" s="15"/>
      <c r="K17" s="19" t="str">
        <f>VLOOKUP(D17,'[1]Отчёт по доставленным'!$C$9:$L$23,10,0)</f>
        <v>доставлено</v>
      </c>
    </row>
    <row r="18" spans="1:11" ht="31.5" x14ac:dyDescent="0.25">
      <c r="A18" s="13" t="s">
        <v>63</v>
      </c>
      <c r="B18" s="14"/>
      <c r="C18" s="14"/>
      <c r="D18" s="14"/>
      <c r="E18" s="15"/>
      <c r="F18" s="16" t="s">
        <v>64</v>
      </c>
      <c r="G18" s="16" t="s">
        <v>65</v>
      </c>
      <c r="H18" s="17" t="s">
        <v>66</v>
      </c>
      <c r="I18" s="18"/>
      <c r="J18" s="15" t="s">
        <v>19</v>
      </c>
      <c r="K18" s="19" t="e">
        <f>VLOOKUP(D18,'[1]Отчёт по доставленным'!$C$9:$L$23,10,0)</f>
        <v>#N/A</v>
      </c>
    </row>
    <row r="19" spans="1:11" ht="31.5" x14ac:dyDescent="0.25">
      <c r="A19" s="13" t="s">
        <v>67</v>
      </c>
      <c r="B19" s="14"/>
      <c r="C19" s="14"/>
      <c r="D19" s="14"/>
      <c r="E19" s="15"/>
      <c r="F19" s="16" t="s">
        <v>68</v>
      </c>
      <c r="G19" s="16" t="s">
        <v>65</v>
      </c>
      <c r="H19" s="17" t="s">
        <v>69</v>
      </c>
      <c r="I19" s="18"/>
      <c r="J19" s="15" t="s">
        <v>19</v>
      </c>
      <c r="K19" s="19" t="e">
        <f>VLOOKUP(D19,'[1]Отчёт по доставленным'!$C$9:$L$23,10,0)</f>
        <v>#N/A</v>
      </c>
    </row>
    <row r="20" spans="1:11" ht="31.5" x14ac:dyDescent="0.25">
      <c r="A20" s="13" t="s">
        <v>70</v>
      </c>
      <c r="B20" s="14"/>
      <c r="C20" s="14"/>
      <c r="D20" s="14"/>
      <c r="E20" s="15"/>
      <c r="F20" s="16" t="s">
        <v>64</v>
      </c>
      <c r="G20" s="16" t="s">
        <v>71</v>
      </c>
      <c r="H20" s="17" t="s">
        <v>72</v>
      </c>
      <c r="I20" s="18"/>
      <c r="J20" s="15" t="s">
        <v>19</v>
      </c>
      <c r="K20" s="19" t="e">
        <f>VLOOKUP(D20,'[1]Отчёт по доставленным'!$C$9:$L$23,10,0)</f>
        <v>#N/A</v>
      </c>
    </row>
    <row r="21" spans="1:11" ht="31.5" x14ac:dyDescent="0.25">
      <c r="A21" s="13">
        <v>7</v>
      </c>
      <c r="B21" s="14" t="s">
        <v>73</v>
      </c>
      <c r="C21" s="14" t="s">
        <v>12</v>
      </c>
      <c r="D21" s="14" t="s">
        <v>74</v>
      </c>
      <c r="E21" s="15" t="s">
        <v>75</v>
      </c>
      <c r="F21" s="16"/>
      <c r="G21" s="16"/>
      <c r="H21" s="17"/>
      <c r="I21" s="18">
        <v>78223.67</v>
      </c>
      <c r="J21" s="15"/>
      <c r="K21" s="19" t="str">
        <f>VLOOKUP(D21,'[1]Отчёт по доставленным'!$C$9:$L$23,10,0)</f>
        <v>доставлено</v>
      </c>
    </row>
    <row r="22" spans="1:11" ht="31.5" x14ac:dyDescent="0.25">
      <c r="A22" s="13" t="s">
        <v>76</v>
      </c>
      <c r="B22" s="14"/>
      <c r="C22" s="14"/>
      <c r="D22" s="14"/>
      <c r="E22" s="15"/>
      <c r="F22" s="16" t="s">
        <v>77</v>
      </c>
      <c r="G22" s="16" t="s">
        <v>78</v>
      </c>
      <c r="H22" s="17" t="s">
        <v>79</v>
      </c>
      <c r="I22" s="18"/>
      <c r="J22" s="15" t="s">
        <v>19</v>
      </c>
      <c r="K22" s="19" t="e">
        <f>VLOOKUP(D22,'[1]Отчёт по доставленным'!$C$9:$L$23,10,0)</f>
        <v>#N/A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доставленным'!$C$9:$L$23,10,0)</f>
        <v>#N/A</v>
      </c>
    </row>
    <row r="24" spans="1:11" x14ac:dyDescent="0.25">
      <c r="A24" s="13">
        <v>8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1240570.28</v>
      </c>
      <c r="J24" s="15"/>
      <c r="K24" s="19" t="str">
        <f>VLOOKUP(D24,'[1]Отчёт по доставленным'!$C$9:$L$23,10,0)</f>
        <v>доставлено</v>
      </c>
    </row>
    <row r="25" spans="1:11" ht="47.2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доставленным'!$C$9:$L$23,10,0)</f>
        <v>#N/A</v>
      </c>
    </row>
    <row r="26" spans="1:11" ht="31.5" x14ac:dyDescent="0.25">
      <c r="A26" s="13" t="s">
        <v>91</v>
      </c>
      <c r="B26" s="14"/>
      <c r="C26" s="14"/>
      <c r="D26" s="14"/>
      <c r="E26" s="15"/>
      <c r="F26" s="16" t="s">
        <v>92</v>
      </c>
      <c r="G26" s="16" t="s">
        <v>93</v>
      </c>
      <c r="H26" s="17" t="s">
        <v>94</v>
      </c>
      <c r="I26" s="18"/>
      <c r="J26" s="15" t="s">
        <v>19</v>
      </c>
      <c r="K26" s="19" t="e">
        <f>VLOOKUP(D26,'[1]Отчёт по доставленным'!$C$9:$L$23,10,0)</f>
        <v>#N/A</v>
      </c>
    </row>
    <row r="27" spans="1:11" ht="31.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98</v>
      </c>
      <c r="I27" s="18"/>
      <c r="J27" s="15" t="s">
        <v>19</v>
      </c>
      <c r="K27" s="19" t="e">
        <f>VLOOKUP(D27,'[1]Отчёт по доставленным'!$C$9:$L$23,10,0)</f>
        <v>#N/A</v>
      </c>
    </row>
    <row r="28" spans="1:11" ht="31.5" x14ac:dyDescent="0.25">
      <c r="A28" s="13" t="s">
        <v>99</v>
      </c>
      <c r="B28" s="14"/>
      <c r="C28" s="14"/>
      <c r="D28" s="14"/>
      <c r="E28" s="15"/>
      <c r="F28" s="16" t="s">
        <v>100</v>
      </c>
      <c r="G28" s="16" t="s">
        <v>101</v>
      </c>
      <c r="H28" s="17" t="s">
        <v>102</v>
      </c>
      <c r="I28" s="18"/>
      <c r="J28" s="15" t="s">
        <v>19</v>
      </c>
      <c r="K28" s="19" t="e">
        <f>VLOOKUP(D28,'[1]Отчёт по доставленным'!$C$9:$L$23,10,0)</f>
        <v>#N/A</v>
      </c>
    </row>
    <row r="29" spans="1:11" ht="31.5" x14ac:dyDescent="0.25">
      <c r="A29" s="13" t="s">
        <v>103</v>
      </c>
      <c r="B29" s="14"/>
      <c r="C29" s="14"/>
      <c r="D29" s="14"/>
      <c r="E29" s="15"/>
      <c r="F29" s="16" t="s">
        <v>96</v>
      </c>
      <c r="G29" s="16" t="s">
        <v>104</v>
      </c>
      <c r="H29" s="17" t="s">
        <v>105</v>
      </c>
      <c r="I29" s="18"/>
      <c r="J29" s="15" t="s">
        <v>19</v>
      </c>
      <c r="K29" s="19" t="e">
        <f>VLOOKUP(D29,'[1]Отчёт по доставленным'!$C$9:$L$23,10,0)</f>
        <v>#N/A</v>
      </c>
    </row>
    <row r="30" spans="1:11" ht="47.25" x14ac:dyDescent="0.25">
      <c r="A30" s="13" t="s">
        <v>106</v>
      </c>
      <c r="B30" s="14"/>
      <c r="C30" s="14"/>
      <c r="D30" s="14"/>
      <c r="E30" s="15"/>
      <c r="F30" s="16" t="s">
        <v>107</v>
      </c>
      <c r="G30" s="16" t="s">
        <v>108</v>
      </c>
      <c r="H30" s="17" t="s">
        <v>109</v>
      </c>
      <c r="I30" s="18"/>
      <c r="J30" s="15" t="s">
        <v>19</v>
      </c>
      <c r="K30" s="19" t="e">
        <f>VLOOKUP(D30,'[1]Отчёт по доставленным'!$C$9:$L$23,10,0)</f>
        <v>#N/A</v>
      </c>
    </row>
    <row r="31" spans="1:11" ht="31.5" x14ac:dyDescent="0.25">
      <c r="A31" s="13" t="s">
        <v>110</v>
      </c>
      <c r="B31" s="14"/>
      <c r="C31" s="14"/>
      <c r="D31" s="14"/>
      <c r="E31" s="15"/>
      <c r="F31" s="16" t="s">
        <v>111</v>
      </c>
      <c r="G31" s="16" t="s">
        <v>112</v>
      </c>
      <c r="H31" s="17" t="s">
        <v>113</v>
      </c>
      <c r="I31" s="18"/>
      <c r="J31" s="15" t="s">
        <v>19</v>
      </c>
      <c r="K31" s="19" t="e">
        <f>VLOOKUP(D31,'[1]Отчёт по доставленным'!$C$9:$L$23,10,0)</f>
        <v>#N/A</v>
      </c>
    </row>
    <row r="32" spans="1:11" x14ac:dyDescent="0.25">
      <c r="A32" s="13">
        <v>9</v>
      </c>
      <c r="B32" s="14" t="s">
        <v>114</v>
      </c>
      <c r="C32" s="14" t="s">
        <v>12</v>
      </c>
      <c r="D32" s="14" t="s">
        <v>115</v>
      </c>
      <c r="E32" s="15" t="s">
        <v>116</v>
      </c>
      <c r="F32" s="16"/>
      <c r="G32" s="16"/>
      <c r="H32" s="17"/>
      <c r="I32" s="18">
        <v>1378876.04</v>
      </c>
      <c r="J32" s="15"/>
      <c r="K32" s="19" t="str">
        <f>VLOOKUP(D32,'[1]Отчёт по доставленным'!$C$9:$L$23,10,0)</f>
        <v>доставлено</v>
      </c>
    </row>
    <row r="33" spans="1:11" ht="31.5" x14ac:dyDescent="0.25">
      <c r="A33" s="13" t="s">
        <v>117</v>
      </c>
      <c r="B33" s="14"/>
      <c r="C33" s="14"/>
      <c r="D33" s="14"/>
      <c r="E33" s="15"/>
      <c r="F33" s="16" t="s">
        <v>118</v>
      </c>
      <c r="G33" s="16" t="s">
        <v>119</v>
      </c>
      <c r="H33" s="17" t="s">
        <v>22</v>
      </c>
      <c r="I33" s="18"/>
      <c r="J33" s="15" t="s">
        <v>19</v>
      </c>
      <c r="K33" s="19" t="e">
        <f>VLOOKUP(D33,'[1]Отчёт по доставленным'!$C$9:$L$23,10,0)</f>
        <v>#N/A</v>
      </c>
    </row>
    <row r="34" spans="1:11" ht="47.25" x14ac:dyDescent="0.25">
      <c r="A34" s="13" t="s">
        <v>120</v>
      </c>
      <c r="B34" s="14"/>
      <c r="C34" s="14"/>
      <c r="D34" s="14"/>
      <c r="E34" s="15"/>
      <c r="F34" s="16" t="s">
        <v>121</v>
      </c>
      <c r="G34" s="16" t="s">
        <v>122</v>
      </c>
      <c r="H34" s="17" t="s">
        <v>123</v>
      </c>
      <c r="I34" s="18"/>
      <c r="J34" s="15" t="s">
        <v>19</v>
      </c>
      <c r="K34" s="19" t="e">
        <f>VLOOKUP(D34,'[1]Отчёт по доставленным'!$C$9:$L$23,10,0)</f>
        <v>#N/A</v>
      </c>
    </row>
    <row r="35" spans="1:11" x14ac:dyDescent="0.25">
      <c r="A35" s="13">
        <v>10</v>
      </c>
      <c r="B35" s="14" t="s">
        <v>124</v>
      </c>
      <c r="C35" s="14" t="s">
        <v>12</v>
      </c>
      <c r="D35" s="14" t="s">
        <v>125</v>
      </c>
      <c r="E35" s="15" t="s">
        <v>126</v>
      </c>
      <c r="F35" s="16"/>
      <c r="G35" s="16"/>
      <c r="H35" s="17"/>
      <c r="I35" s="18">
        <v>99048.65</v>
      </c>
      <c r="J35" s="15"/>
      <c r="K35" s="19" t="str">
        <f>VLOOKUP(D35,'[1]Отчёт по доставленным'!$C$9:$L$23,10,0)</f>
        <v>доставлено</v>
      </c>
    </row>
    <row r="36" spans="1:11" ht="31.5" x14ac:dyDescent="0.25">
      <c r="A36" s="13" t="s">
        <v>127</v>
      </c>
      <c r="B36" s="14"/>
      <c r="C36" s="14"/>
      <c r="D36" s="14"/>
      <c r="E36" s="15"/>
      <c r="F36" s="16" t="s">
        <v>128</v>
      </c>
      <c r="G36" s="16" t="s">
        <v>129</v>
      </c>
      <c r="H36" s="17" t="s">
        <v>130</v>
      </c>
      <c r="I36" s="18"/>
      <c r="J36" s="15" t="s">
        <v>19</v>
      </c>
      <c r="K36" s="19" t="e">
        <f>VLOOKUP(D36,'[1]Отчёт по доставленным'!$C$9:$L$23,10,0)</f>
        <v>#N/A</v>
      </c>
    </row>
    <row r="37" spans="1:11" ht="31.5" x14ac:dyDescent="0.25">
      <c r="A37" s="13" t="s">
        <v>131</v>
      </c>
      <c r="B37" s="14"/>
      <c r="C37" s="14"/>
      <c r="D37" s="14"/>
      <c r="E37" s="15"/>
      <c r="F37" s="16" t="s">
        <v>96</v>
      </c>
      <c r="G37" s="16" t="s">
        <v>132</v>
      </c>
      <c r="H37" s="17" t="s">
        <v>22</v>
      </c>
      <c r="I37" s="18"/>
      <c r="J37" s="15" t="s">
        <v>19</v>
      </c>
      <c r="K37" s="19" t="e">
        <f>VLOOKUP(D37,'[1]Отчёт по доставленным'!$C$9:$L$23,10,0)</f>
        <v>#N/A</v>
      </c>
    </row>
    <row r="38" spans="1:11" x14ac:dyDescent="0.25">
      <c r="A38" s="13">
        <v>11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491467.86</v>
      </c>
      <c r="J38" s="15"/>
      <c r="K38" s="19" t="str">
        <f>VLOOKUP(D38,'[1]Отчёт по доставленным'!$C$9:$L$23,10,0)</f>
        <v>отправлено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доставленным'!$C$9:$L$23,10,0)</f>
        <v>#N/A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123</v>
      </c>
      <c r="I40" s="18"/>
      <c r="J40" s="15" t="s">
        <v>19</v>
      </c>
      <c r="K40" s="19" t="e">
        <f>VLOOKUP(D40,'[1]Отчёт по доставленным'!$C$9:$L$23,10,0)</f>
        <v>#N/A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96</v>
      </c>
      <c r="G41" s="16" t="s">
        <v>104</v>
      </c>
      <c r="H41" s="17" t="s">
        <v>144</v>
      </c>
      <c r="I41" s="18"/>
      <c r="J41" s="15" t="s">
        <v>19</v>
      </c>
      <c r="K41" s="19" t="e">
        <f>VLOOKUP(D41,'[1]Отчёт по доставленным'!$C$9:$L$23,10,0)</f>
        <v>#N/A</v>
      </c>
    </row>
    <row r="42" spans="1:11" ht="31.5" x14ac:dyDescent="0.25">
      <c r="A42" s="13" t="s">
        <v>145</v>
      </c>
      <c r="B42" s="14"/>
      <c r="C42" s="14"/>
      <c r="D42" s="14"/>
      <c r="E42" s="15"/>
      <c r="F42" s="16" t="s">
        <v>146</v>
      </c>
      <c r="G42" s="16" t="s">
        <v>147</v>
      </c>
      <c r="H42" s="17" t="s">
        <v>148</v>
      </c>
      <c r="I42" s="18"/>
      <c r="J42" s="15" t="s">
        <v>19</v>
      </c>
      <c r="K42" s="19" t="e">
        <f>VLOOKUP(D42,'[1]Отчёт по доставленным'!$C$9:$L$23,10,0)</f>
        <v>#N/A</v>
      </c>
    </row>
    <row r="43" spans="1:11" ht="31.5" x14ac:dyDescent="0.25">
      <c r="A43" s="13" t="s">
        <v>149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150</v>
      </c>
      <c r="I43" s="18"/>
      <c r="J43" s="15" t="s">
        <v>19</v>
      </c>
      <c r="K43" s="19" t="e">
        <f>VLOOKUP(D43,'[1]Отчёт по доставленным'!$C$9:$L$23,10,0)</f>
        <v>#N/A</v>
      </c>
    </row>
    <row r="44" spans="1:11" x14ac:dyDescent="0.25">
      <c r="A44" s="13">
        <v>12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986.11</v>
      </c>
      <c r="J44" s="15"/>
      <c r="K44" s="19" t="str">
        <f>VLOOKUP(D44,'[1]Отчёт по доставленным'!$C$9:$L$23,10,0)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22</v>
      </c>
      <c r="I45" s="18"/>
      <c r="J45" s="15" t="s">
        <v>19</v>
      </c>
      <c r="K45" s="19" t="e">
        <f>VLOOKUP(D45,'[1]Отчёт по доставленным'!$C$9:$L$23,10,0)</f>
        <v>#N/A</v>
      </c>
    </row>
    <row r="46" spans="1:11" x14ac:dyDescent="0.25">
      <c r="A46" s="13">
        <v>13</v>
      </c>
      <c r="B46" s="14" t="s">
        <v>157</v>
      </c>
      <c r="C46" s="14" t="s">
        <v>12</v>
      </c>
      <c r="D46" s="14" t="s">
        <v>125</v>
      </c>
      <c r="E46" s="15" t="s">
        <v>158</v>
      </c>
      <c r="F46" s="16"/>
      <c r="G46" s="16"/>
      <c r="H46" s="17"/>
      <c r="I46" s="18">
        <v>230384.27</v>
      </c>
      <c r="J46" s="15"/>
      <c r="K46" s="19" t="str">
        <f>VLOOKUP(D46,'[1]Отчёт по доставленным'!$C$9:$L$23,10,0)</f>
        <v>доставлено</v>
      </c>
    </row>
    <row r="47" spans="1:11" ht="47.2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17</v>
      </c>
      <c r="H47" s="17" t="s">
        <v>161</v>
      </c>
      <c r="I47" s="18"/>
      <c r="J47" s="15" t="s">
        <v>19</v>
      </c>
      <c r="K47" s="19" t="e">
        <f>VLOOKUP(D47,'[1]Отчёт по доставленным'!$C$9:$L$23,10,0)</f>
        <v>#N/A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165</v>
      </c>
      <c r="I48" s="18"/>
      <c r="J48" s="15" t="s">
        <v>19</v>
      </c>
      <c r="K48" s="19" t="e">
        <f>VLOOKUP(D48,'[1]Отчёт по доставленным'!$C$9:$L$23,10,0)</f>
        <v>#N/A</v>
      </c>
    </row>
    <row r="49" spans="1:11" x14ac:dyDescent="0.25">
      <c r="A49" s="13">
        <v>14</v>
      </c>
      <c r="B49" s="14" t="s">
        <v>166</v>
      </c>
      <c r="C49" s="14" t="s">
        <v>12</v>
      </c>
      <c r="D49" s="14" t="s">
        <v>167</v>
      </c>
      <c r="E49" s="15" t="s">
        <v>168</v>
      </c>
      <c r="F49" s="16"/>
      <c r="G49" s="16"/>
      <c r="H49" s="17"/>
      <c r="I49" s="18">
        <v>220783.61</v>
      </c>
      <c r="J49" s="15"/>
      <c r="K49" s="19" t="str">
        <f>VLOOKUP(D49,'[1]Отчёт по доставленным'!$C$9:$L$23,10,0)</f>
        <v>доставлено</v>
      </c>
    </row>
    <row r="50" spans="1:11" ht="31.5" x14ac:dyDescent="0.25">
      <c r="A50" s="13" t="s">
        <v>169</v>
      </c>
      <c r="B50" s="14"/>
      <c r="C50" s="14"/>
      <c r="D50" s="14"/>
      <c r="E50" s="15"/>
      <c r="F50" s="16" t="s">
        <v>170</v>
      </c>
      <c r="G50" s="16" t="s">
        <v>171</v>
      </c>
      <c r="H50" s="17" t="s">
        <v>123</v>
      </c>
      <c r="I50" s="18"/>
      <c r="J50" s="15" t="s">
        <v>19</v>
      </c>
      <c r="K50" s="19" t="e">
        <f>VLOOKUP(D50,'[1]Отчёт по доставленным'!$C$9:$L$23,10,0)</f>
        <v>#N/A</v>
      </c>
    </row>
    <row r="51" spans="1:11" ht="31.5" x14ac:dyDescent="0.25">
      <c r="A51" s="13" t="s">
        <v>172</v>
      </c>
      <c r="B51" s="14"/>
      <c r="C51" s="14"/>
      <c r="D51" s="14"/>
      <c r="E51" s="15"/>
      <c r="F51" s="16" t="s">
        <v>173</v>
      </c>
      <c r="G51" s="16" t="s">
        <v>174</v>
      </c>
      <c r="H51" s="17" t="s">
        <v>175</v>
      </c>
      <c r="I51" s="18"/>
      <c r="J51" s="15" t="s">
        <v>19</v>
      </c>
      <c r="K51" s="19" t="e">
        <f>VLOOKUP(D51,'[1]Отчёт по доставленным'!$C$9:$L$23,10,0)</f>
        <v>#N/A</v>
      </c>
    </row>
    <row r="52" spans="1:11" ht="31.5" x14ac:dyDescent="0.25">
      <c r="A52" s="13">
        <v>15</v>
      </c>
      <c r="B52" s="14" t="s">
        <v>176</v>
      </c>
      <c r="C52" s="14" t="s">
        <v>12</v>
      </c>
      <c r="D52" s="14" t="s">
        <v>177</v>
      </c>
      <c r="E52" s="15" t="s">
        <v>178</v>
      </c>
      <c r="F52" s="16"/>
      <c r="G52" s="16"/>
      <c r="H52" s="17"/>
      <c r="I52" s="18">
        <v>58174.3</v>
      </c>
      <c r="J52" s="15"/>
      <c r="K52" s="19" t="str">
        <f>VLOOKUP(D52,'[1]Отчёт по доставленным'!$C$9:$L$23,10,0)</f>
        <v>доставлено</v>
      </c>
    </row>
    <row r="53" spans="1:11" ht="31.5" x14ac:dyDescent="0.25">
      <c r="A53" s="13" t="s">
        <v>179</v>
      </c>
      <c r="B53" s="14"/>
      <c r="C53" s="14"/>
      <c r="D53" s="14"/>
      <c r="E53" s="15"/>
      <c r="F53" s="16" t="s">
        <v>180</v>
      </c>
      <c r="G53" s="16" t="s">
        <v>181</v>
      </c>
      <c r="H53" s="17" t="s">
        <v>178</v>
      </c>
      <c r="I53" s="18"/>
      <c r="J53" s="15" t="s">
        <v>19</v>
      </c>
      <c r="K53" s="19" t="e">
        <f>VLOOKUP(D53,'[1]Отчёт по доставленным'!$C$9:$L$23,10,0)</f>
        <v>#N/A</v>
      </c>
    </row>
    <row r="54" spans="1:11" x14ac:dyDescent="0.25">
      <c r="A54" s="13">
        <v>16</v>
      </c>
      <c r="B54" s="14" t="s">
        <v>182</v>
      </c>
      <c r="C54" s="14" t="s">
        <v>12</v>
      </c>
      <c r="D54" s="14" t="s">
        <v>183</v>
      </c>
      <c r="E54" s="15" t="s">
        <v>184</v>
      </c>
      <c r="F54" s="16"/>
      <c r="G54" s="16"/>
      <c r="H54" s="17"/>
      <c r="I54" s="18">
        <v>5992.06</v>
      </c>
      <c r="J54" s="15"/>
      <c r="K54" s="19" t="str">
        <f>VLOOKUP(D54,'[1]Отчёт по доставленным'!$C$9:$L$23,10,0)</f>
        <v>доставлено</v>
      </c>
    </row>
    <row r="55" spans="1:11" ht="31.5" x14ac:dyDescent="0.25">
      <c r="A55" s="13" t="s">
        <v>185</v>
      </c>
      <c r="B55" s="14"/>
      <c r="C55" s="14"/>
      <c r="D55" s="14"/>
      <c r="E55" s="15"/>
      <c r="F55" s="16" t="s">
        <v>186</v>
      </c>
      <c r="G55" s="16" t="s">
        <v>187</v>
      </c>
      <c r="H55" s="17" t="s">
        <v>184</v>
      </c>
      <c r="I55" s="18"/>
      <c r="J55" s="15" t="s">
        <v>19</v>
      </c>
      <c r="K55" s="19" t="e">
        <f>VLOOKUP(D55,'[1]Отчёт по доставленным'!$C$9:$L$23,10,0)</f>
        <v>#N/A</v>
      </c>
    </row>
    <row r="56" spans="1:11" x14ac:dyDescent="0.25">
      <c r="A56" s="13">
        <v>17</v>
      </c>
      <c r="B56" s="14" t="s">
        <v>188</v>
      </c>
      <c r="C56" s="14" t="s">
        <v>12</v>
      </c>
      <c r="D56" s="14"/>
      <c r="E56" s="15" t="s">
        <v>189</v>
      </c>
      <c r="F56" s="16"/>
      <c r="G56" s="16"/>
      <c r="H56" s="17"/>
      <c r="I56" s="18">
        <v>9100.09</v>
      </c>
      <c r="J56" s="15"/>
      <c r="K56" s="20" t="e">
        <f>VLOOKUP(D56,'[1]Отчёт по доставленным'!$C$9:$L$23,10,0)</f>
        <v>#N/A</v>
      </c>
    </row>
    <row r="57" spans="1:11" ht="47.25" x14ac:dyDescent="0.25">
      <c r="A57" s="13" t="s">
        <v>190</v>
      </c>
      <c r="B57" s="14"/>
      <c r="C57" s="14"/>
      <c r="D57" s="14"/>
      <c r="E57" s="15"/>
      <c r="F57" s="16" t="s">
        <v>191</v>
      </c>
      <c r="G57" s="16" t="s">
        <v>192</v>
      </c>
      <c r="H57" s="17" t="s">
        <v>193</v>
      </c>
      <c r="I57" s="18"/>
      <c r="J57" s="15" t="s">
        <v>19</v>
      </c>
      <c r="K57" s="19" t="e">
        <f>VLOOKUP(D57,'[1]Отчёт по доставленным'!$C$9:$L$23,10,0)</f>
        <v>#N/A</v>
      </c>
    </row>
    <row r="58" spans="1:11" ht="31.5" x14ac:dyDescent="0.25">
      <c r="A58" s="13" t="s">
        <v>194</v>
      </c>
      <c r="B58" s="14"/>
      <c r="C58" s="14"/>
      <c r="D58" s="14"/>
      <c r="E58" s="15"/>
      <c r="F58" s="16" t="s">
        <v>195</v>
      </c>
      <c r="G58" s="16" t="s">
        <v>192</v>
      </c>
      <c r="H58" s="17" t="s">
        <v>196</v>
      </c>
      <c r="I58" s="18"/>
      <c r="J58" s="15" t="s">
        <v>19</v>
      </c>
      <c r="K58" s="19" t="e">
        <f>VLOOKUP(D58,'[1]Отчёт по доставленным'!$C$9:$L$23,10,0)</f>
        <v>#N/A</v>
      </c>
    </row>
    <row r="59" spans="1:11" ht="31.5" x14ac:dyDescent="0.25">
      <c r="A59" s="13" t="s">
        <v>197</v>
      </c>
      <c r="B59" s="14"/>
      <c r="C59" s="14"/>
      <c r="D59" s="14"/>
      <c r="E59" s="15"/>
      <c r="F59" s="16" t="s">
        <v>173</v>
      </c>
      <c r="G59" s="16" t="s">
        <v>192</v>
      </c>
      <c r="H59" s="17" t="s">
        <v>189</v>
      </c>
      <c r="I59" s="18"/>
      <c r="J59" s="15" t="s">
        <v>19</v>
      </c>
      <c r="K59" s="19" t="e">
        <f>VLOOKUP(D59,'[1]Отчёт по доставленным'!$C$9:$L$23,10,0)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